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ublica\FINANCEIRO\"/>
    </mc:Choice>
  </mc:AlternateContent>
  <xr:revisionPtr revIDLastSave="0" documentId="8_{314AE6A8-3C60-4260-ABB6-4BD81B4E786D}" xr6:coauthVersionLast="47" xr6:coauthVersionMax="47" xr10:uidLastSave="{00000000-0000-0000-0000-000000000000}"/>
  <bookViews>
    <workbookView xWindow="-120" yWindow="-120" windowWidth="29040" windowHeight="15720" xr2:uid="{8CF4B0C9-5B8F-44B5-B10E-65152FEEE06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E76" i="1" s="1"/>
  <c r="C75" i="1"/>
  <c r="C76" i="1" s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75" i="1" s="1"/>
  <c r="D76" i="1" s="1"/>
  <c r="E45" i="1"/>
  <c r="E46" i="1" s="1"/>
  <c r="C45" i="1"/>
  <c r="C46" i="1" s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5" i="1" s="1"/>
  <c r="D46" i="1" s="1"/>
  <c r="D4" i="1"/>
  <c r="C77" i="1" l="1"/>
</calcChain>
</file>

<file path=xl/sharedStrings.xml><?xml version="1.0" encoding="utf-8"?>
<sst xmlns="http://schemas.openxmlformats.org/spreadsheetml/2006/main" count="75" uniqueCount="72">
  <si>
    <t>Mensalidades de Custeio Prefeituras</t>
  </si>
  <si>
    <t>PREFEITURAS</t>
  </si>
  <si>
    <t>Final</t>
  </si>
  <si>
    <r>
      <t xml:space="preserve">AMERICANA  </t>
    </r>
    <r>
      <rPr>
        <b/>
        <sz val="12"/>
        <rFont val="Calibri"/>
        <family val="2"/>
      </rPr>
      <t>(DAE)</t>
    </r>
  </si>
  <si>
    <r>
      <t xml:space="preserve">AMPARO </t>
    </r>
    <r>
      <rPr>
        <b/>
        <sz val="12"/>
        <rFont val="Calibri"/>
        <family val="2"/>
      </rPr>
      <t>(SAAE)</t>
    </r>
  </si>
  <si>
    <t>ANALÂNDIA</t>
  </si>
  <si>
    <r>
      <t xml:space="preserve">ARTUR NOGUEIRA </t>
    </r>
    <r>
      <rPr>
        <b/>
        <sz val="12"/>
        <rFont val="Calibri"/>
        <family val="2"/>
      </rPr>
      <t>(SAEAN)</t>
    </r>
  </si>
  <si>
    <t>ATIBAIA</t>
  </si>
  <si>
    <t>BOM JESUS DOS PERDÕES</t>
  </si>
  <si>
    <t>BRAGANÇA PAULISTA</t>
  </si>
  <si>
    <t>CAMANDUCAIA</t>
  </si>
  <si>
    <t>CAMPINAS</t>
  </si>
  <si>
    <r>
      <t xml:space="preserve">CAPIVARI  </t>
    </r>
    <r>
      <rPr>
        <b/>
        <sz val="12"/>
        <rFont val="Calibri"/>
        <family val="2"/>
      </rPr>
      <t>(SAAE)</t>
    </r>
    <r>
      <rPr>
        <sz val="12"/>
        <rFont val="Calibri"/>
        <family val="2"/>
      </rPr>
      <t xml:space="preserve">      </t>
    </r>
  </si>
  <si>
    <t>CORDEIRÓPOLIS</t>
  </si>
  <si>
    <t>CORUMBATAÍ</t>
  </si>
  <si>
    <t>COSMÓPOLIS</t>
  </si>
  <si>
    <t>EXTREMA</t>
  </si>
  <si>
    <t>HOLAMBRA</t>
  </si>
  <si>
    <t>HORTOLÂNDIA</t>
  </si>
  <si>
    <r>
      <t xml:space="preserve">INDAIATUBA </t>
    </r>
    <r>
      <rPr>
        <b/>
        <sz val="12"/>
        <rFont val="Calibri"/>
        <family val="2"/>
      </rPr>
      <t>(SAAE)</t>
    </r>
  </si>
  <si>
    <t>IPEÚNA</t>
  </si>
  <si>
    <t>IRACEMÁPOLIS</t>
  </si>
  <si>
    <t>ITATIBA</t>
  </si>
  <si>
    <t>ITUPEVA</t>
  </si>
  <si>
    <t>JAGUARIÚNA</t>
  </si>
  <si>
    <t>JARINU</t>
  </si>
  <si>
    <t>LIMEIRA</t>
  </si>
  <si>
    <t>LOUVEIRA</t>
  </si>
  <si>
    <t>MONTE MOR</t>
  </si>
  <si>
    <t>NOVA ODESSA</t>
  </si>
  <si>
    <t>PAULÍNIA</t>
  </si>
  <si>
    <r>
      <t xml:space="preserve">PEDREIRA - </t>
    </r>
    <r>
      <rPr>
        <b/>
        <sz val="12"/>
        <rFont val="Calibri"/>
        <family val="2"/>
      </rPr>
      <t>SAAE</t>
    </r>
  </si>
  <si>
    <t>PIRACAIA</t>
  </si>
  <si>
    <r>
      <t>PIRACICABA -</t>
    </r>
    <r>
      <rPr>
        <b/>
        <sz val="12"/>
        <rFont val="Calibri"/>
        <family val="2"/>
      </rPr>
      <t xml:space="preserve"> SEMAE</t>
    </r>
  </si>
  <si>
    <t>RAFARD</t>
  </si>
  <si>
    <r>
      <t xml:space="preserve">RIO CLARO - </t>
    </r>
    <r>
      <rPr>
        <b/>
        <sz val="12"/>
        <rFont val="Calibri"/>
        <family val="2"/>
      </rPr>
      <t>DAE</t>
    </r>
  </si>
  <si>
    <t>RIO DAS PEDRAS</t>
  </si>
  <si>
    <t>SALTINHO</t>
  </si>
  <si>
    <t>STA BÁRBARA D’OESTE (DAE)</t>
  </si>
  <si>
    <t>SANTA GERTRUDES</t>
  </si>
  <si>
    <r>
      <rPr>
        <b/>
        <sz val="12"/>
        <rFont val="Calibri"/>
        <family val="2"/>
      </rPr>
      <t>SAAEP</t>
    </r>
    <r>
      <rPr>
        <sz val="12"/>
        <rFont val="Calibri"/>
        <family val="2"/>
      </rPr>
      <t xml:space="preserve"> -STO ANTÔNIO DE POSSE </t>
    </r>
  </si>
  <si>
    <t>VALINHOS</t>
  </si>
  <si>
    <t>VARGEM</t>
  </si>
  <si>
    <r>
      <t>VINHEDO -</t>
    </r>
    <r>
      <rPr>
        <b/>
        <sz val="12"/>
        <rFont val="Calibri"/>
        <family val="2"/>
      </rPr>
      <t>SANEBAVI</t>
    </r>
  </si>
  <si>
    <t>Total Mensal</t>
  </si>
  <si>
    <t>Total Anual</t>
  </si>
  <si>
    <t xml:space="preserve">Mensalidades de Custeio Empresas </t>
  </si>
  <si>
    <t>EMPRESAS</t>
  </si>
  <si>
    <t>AGRÍCOLA MONTE CARMELO LTDA</t>
  </si>
  <si>
    <t>AEGEA MIRANTE</t>
  </si>
  <si>
    <t xml:space="preserve">AJINOMOTO INTERAMERICANA </t>
  </si>
  <si>
    <t xml:space="preserve">ARCELORMITTAL  </t>
  </si>
  <si>
    <t>AMBEV</t>
  </si>
  <si>
    <t xml:space="preserve">CPIC BRASIL FIBRAS    </t>
  </si>
  <si>
    <t xml:space="preserve">CPFL  </t>
  </si>
  <si>
    <t xml:space="preserve">DAE JUNDIAI </t>
  </si>
  <si>
    <t>EVONIK DEGUSSA</t>
  </si>
  <si>
    <t>BRK AMBIENTAL</t>
  </si>
  <si>
    <t>KLABIN S.A.</t>
  </si>
  <si>
    <t>ORIZON VALORIZAÇÃO DE RESIDUOS</t>
  </si>
  <si>
    <t xml:space="preserve">PETROBRÁS – REPLAN  </t>
  </si>
  <si>
    <t>PIRELLI  PNEUS LTDA</t>
  </si>
  <si>
    <t>QUIMICA AMPARO LTDA</t>
  </si>
  <si>
    <t>RHODIA BRASIL LTDA</t>
  </si>
  <si>
    <t>RAIZEN - COSTA PINTO</t>
  </si>
  <si>
    <t>RAIZEN - STA  HELENA</t>
  </si>
  <si>
    <t xml:space="preserve">SPAL INDUSTRIA </t>
  </si>
  <si>
    <t xml:space="preserve">SABESP  </t>
  </si>
  <si>
    <t xml:space="preserve">SANASA </t>
  </si>
  <si>
    <t>UNILEVER</t>
  </si>
  <si>
    <t>USINA AÇUCAREIRA ESTER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</si>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</sst>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Calibri"/>
      <family val="2"/>
    </font>
    <font>
      <sz val="12"/>
      <color theme="1"/>
      <name val="Aptos Narrow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9" fontId="2" fillId="0" borderId="5" xfId="0" applyNumberFormat="1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43" fontId="6" fillId="0" borderId="5" xfId="1" applyFont="1" applyBorder="1"/>
    <xf numFmtId="43" fontId="6" fillId="0" borderId="5" xfId="0" applyNumberFormat="1" applyFont="1" applyBorder="1"/>
    <xf numFmtId="43" fontId="0" fillId="0" borderId="0" xfId="0" applyNumberFormat="1"/>
    <xf numFmtId="0" fontId="3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/>
    <xf numFmtId="0" fontId="2" fillId="0" borderId="5" xfId="0" applyFont="1" applyBorder="1"/>
    <xf numFmtId="43" fontId="4" fillId="0" borderId="5" xfId="0" applyNumberFormat="1" applyFont="1" applyBorder="1"/>
    <xf numFmtId="43" fontId="4" fillId="0" borderId="5" xfId="1" applyFont="1" applyBorder="1"/>
    <xf numFmtId="0" fontId="2" fillId="0" borderId="5" xfId="0" applyFont="1" applyBorder="1" applyAlignment="1">
      <alignment vertical="top" wrapText="1"/>
    </xf>
    <xf numFmtId="0" fontId="3" fillId="0" borderId="1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0" borderId="4" xfId="0" applyFont="1" applyBorder="1"/>
    <xf numFmtId="43" fontId="2" fillId="0" borderId="5" xfId="1" applyFont="1" applyBorder="1"/>
    <xf numFmtId="0" fontId="6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B289D-DA59-4037-A852-40DC5EDB04C8}">
  <dimension ref="A1:I77"/>
  <sheetViews>
    <sheetView tabSelected="1" topLeftCell="A49" workbookViewId="0">
      <selection activeCell="G14" sqref="G14"/>
    </sheetView>
  </sheetViews>
  <sheetFormatPr defaultRowHeight="15" x14ac:dyDescent="0.25"/>
  <cols>
    <col min="1" max="1" width="7.7109375" customWidth="1"/>
    <col min="2" max="2" width="32.28515625" customWidth="1"/>
    <col min="3" max="3" width="14.42578125" customWidth="1"/>
    <col min="4" max="4" width="16.5703125" customWidth="1"/>
    <col min="5" max="5" width="14.140625" customWidth="1"/>
    <col min="7" max="7" width="20.140625" customWidth="1"/>
    <col min="9" max="9" width="10.5703125" bestFit="1" customWidth="1"/>
  </cols>
  <sheetData>
    <row r="1" spans="1:7" ht="15" customHeight="1" thickBot="1" x14ac:dyDescent="0.3">
      <c r="A1" s="1" t="s">
        <v>0</v>
      </c>
      <c r="B1" s="2"/>
      <c r="C1" s="2"/>
      <c r="D1" s="2"/>
      <c r="E1" s="3"/>
    </row>
    <row r="2" spans="1:7" ht="15" customHeight="1" x14ac:dyDescent="0.25">
      <c r="A2" s="4"/>
      <c r="B2" s="5" t="s">
        <v>1</v>
      </c>
      <c r="C2" s="6">
        <v>2024</v>
      </c>
      <c r="D2" s="7">
        <v>2025</v>
      </c>
      <c r="E2" s="7"/>
    </row>
    <row r="3" spans="1:7" ht="15" customHeight="1" x14ac:dyDescent="0.25">
      <c r="A3" s="8"/>
      <c r="B3" s="9"/>
      <c r="C3" s="10"/>
      <c r="D3" s="11">
        <v>0.05</v>
      </c>
      <c r="E3" s="12" t="s">
        <v>2</v>
      </c>
    </row>
    <row r="4" spans="1:7" ht="15" customHeight="1" x14ac:dyDescent="0.25">
      <c r="A4" s="8">
        <v>1</v>
      </c>
      <c r="B4" s="13" t="s">
        <v>3</v>
      </c>
      <c r="C4" s="14">
        <v>14661</v>
      </c>
      <c r="D4" s="15">
        <f>C4*1.05</f>
        <v>15394.050000000001</v>
      </c>
      <c r="E4" s="14">
        <v>15394</v>
      </c>
    </row>
    <row r="5" spans="1:7" ht="15" customHeight="1" x14ac:dyDescent="0.25">
      <c r="A5" s="8">
        <v>2</v>
      </c>
      <c r="B5" s="13" t="s">
        <v>4</v>
      </c>
      <c r="C5" s="14">
        <v>5215</v>
      </c>
      <c r="D5" s="15">
        <f t="shared" ref="D5:D44" si="0">C5*1.05</f>
        <v>5475.75</v>
      </c>
      <c r="E5" s="14">
        <v>5476</v>
      </c>
    </row>
    <row r="6" spans="1:7" ht="15" customHeight="1" x14ac:dyDescent="0.25">
      <c r="A6" s="8">
        <v>3</v>
      </c>
      <c r="B6" s="13" t="s">
        <v>5</v>
      </c>
      <c r="C6" s="14">
        <v>1468</v>
      </c>
      <c r="D6" s="15">
        <f t="shared" si="0"/>
        <v>1541.4</v>
      </c>
      <c r="E6" s="14">
        <v>1541</v>
      </c>
    </row>
    <row r="7" spans="1:7" ht="15" customHeight="1" x14ac:dyDescent="0.25">
      <c r="A7" s="8">
        <v>4</v>
      </c>
      <c r="B7" s="13" t="s">
        <v>6</v>
      </c>
      <c r="C7" s="14">
        <v>2402</v>
      </c>
      <c r="D7" s="15">
        <f t="shared" si="0"/>
        <v>2522.1</v>
      </c>
      <c r="E7" s="14">
        <v>2522</v>
      </c>
    </row>
    <row r="8" spans="1:7" ht="15" customHeight="1" x14ac:dyDescent="0.25">
      <c r="A8" s="8">
        <v>5</v>
      </c>
      <c r="B8" s="13" t="s">
        <v>7</v>
      </c>
      <c r="C8" s="14">
        <v>5215</v>
      </c>
      <c r="D8" s="15">
        <f t="shared" si="0"/>
        <v>5475.75</v>
      </c>
      <c r="E8" s="14">
        <v>5476</v>
      </c>
    </row>
    <row r="9" spans="1:7" ht="15" customHeight="1" x14ac:dyDescent="0.25">
      <c r="A9" s="8">
        <v>6</v>
      </c>
      <c r="B9" s="13" t="s">
        <v>8</v>
      </c>
      <c r="C9" s="14">
        <v>1468</v>
      </c>
      <c r="D9" s="15">
        <f t="shared" si="0"/>
        <v>1541.4</v>
      </c>
      <c r="E9" s="14">
        <v>1541</v>
      </c>
    </row>
    <row r="10" spans="1:7" ht="15" customHeight="1" x14ac:dyDescent="0.25">
      <c r="A10" s="8">
        <v>7</v>
      </c>
      <c r="B10" s="13" t="s">
        <v>9</v>
      </c>
      <c r="C10" s="14">
        <v>7207</v>
      </c>
      <c r="D10" s="15">
        <f t="shared" si="0"/>
        <v>7567.35</v>
      </c>
      <c r="E10" s="14">
        <v>7567</v>
      </c>
    </row>
    <row r="11" spans="1:7" ht="15" customHeight="1" x14ac:dyDescent="0.25">
      <c r="A11" s="8">
        <v>8</v>
      </c>
      <c r="B11" s="13" t="s">
        <v>10</v>
      </c>
      <c r="C11" s="14">
        <v>1231</v>
      </c>
      <c r="D11" s="15">
        <f t="shared" si="0"/>
        <v>1292.55</v>
      </c>
      <c r="E11" s="14">
        <v>1293</v>
      </c>
    </row>
    <row r="12" spans="1:7" ht="15" customHeight="1" x14ac:dyDescent="0.25">
      <c r="A12" s="8">
        <v>9</v>
      </c>
      <c r="B12" s="13" t="s">
        <v>11</v>
      </c>
      <c r="C12" s="14">
        <v>43967</v>
      </c>
      <c r="D12" s="15">
        <f t="shared" si="0"/>
        <v>46165.35</v>
      </c>
      <c r="E12" s="14">
        <v>46165</v>
      </c>
    </row>
    <row r="13" spans="1:7" ht="15" customHeight="1" x14ac:dyDescent="0.25">
      <c r="A13" s="8">
        <v>10</v>
      </c>
      <c r="B13" s="13" t="s">
        <v>12</v>
      </c>
      <c r="C13" s="14">
        <v>3922</v>
      </c>
      <c r="D13" s="15">
        <f t="shared" si="0"/>
        <v>4118.1000000000004</v>
      </c>
      <c r="E13" s="14">
        <v>4118</v>
      </c>
    </row>
    <row r="14" spans="1:7" ht="15" customHeight="1" x14ac:dyDescent="0.25">
      <c r="A14" s="8">
        <v>11</v>
      </c>
      <c r="B14" s="13" t="s">
        <v>13</v>
      </c>
      <c r="C14" s="14">
        <v>2402</v>
      </c>
      <c r="D14" s="15">
        <f t="shared" si="0"/>
        <v>2522.1</v>
      </c>
      <c r="E14" s="14">
        <v>2522</v>
      </c>
    </row>
    <row r="15" spans="1:7" ht="15" customHeight="1" x14ac:dyDescent="0.25">
      <c r="A15" s="8">
        <v>12</v>
      </c>
      <c r="B15" s="13" t="s">
        <v>14</v>
      </c>
      <c r="C15" s="14">
        <v>1468</v>
      </c>
      <c r="D15" s="15">
        <f t="shared" si="0"/>
        <v>1541.4</v>
      </c>
      <c r="E15" s="14">
        <v>1541</v>
      </c>
    </row>
    <row r="16" spans="1:7" ht="15" customHeight="1" x14ac:dyDescent="0.25">
      <c r="A16" s="8">
        <v>13</v>
      </c>
      <c r="B16" s="13" t="s">
        <v>15</v>
      </c>
      <c r="C16" s="14">
        <v>3922</v>
      </c>
      <c r="D16" s="15">
        <f t="shared" si="0"/>
        <v>4118.1000000000004</v>
      </c>
      <c r="E16" s="14">
        <v>4118</v>
      </c>
      <c r="G16" s="16"/>
    </row>
    <row r="17" spans="1:5" ht="15" customHeight="1" x14ac:dyDescent="0.25">
      <c r="A17" s="8">
        <v>14</v>
      </c>
      <c r="B17" s="13" t="s">
        <v>16</v>
      </c>
      <c r="C17" s="14">
        <v>1468</v>
      </c>
      <c r="D17" s="15">
        <f t="shared" si="0"/>
        <v>1541.4</v>
      </c>
      <c r="E17" s="14">
        <v>1541</v>
      </c>
    </row>
    <row r="18" spans="1:5" ht="15" customHeight="1" x14ac:dyDescent="0.25">
      <c r="A18" s="8">
        <v>15</v>
      </c>
      <c r="B18" s="17" t="s">
        <v>17</v>
      </c>
      <c r="C18" s="14">
        <v>1468</v>
      </c>
      <c r="D18" s="15">
        <f t="shared" si="0"/>
        <v>1541.4</v>
      </c>
      <c r="E18" s="14">
        <v>1541</v>
      </c>
    </row>
    <row r="19" spans="1:5" ht="15" customHeight="1" x14ac:dyDescent="0.25">
      <c r="A19" s="8">
        <v>16</v>
      </c>
      <c r="B19" s="13" t="s">
        <v>18</v>
      </c>
      <c r="C19" s="14">
        <v>11606</v>
      </c>
      <c r="D19" s="15">
        <f t="shared" si="0"/>
        <v>12186.300000000001</v>
      </c>
      <c r="E19" s="14">
        <v>12186</v>
      </c>
    </row>
    <row r="20" spans="1:5" ht="15" customHeight="1" x14ac:dyDescent="0.25">
      <c r="A20" s="8">
        <v>17</v>
      </c>
      <c r="B20" s="13" t="s">
        <v>19</v>
      </c>
      <c r="C20" s="14">
        <v>11606</v>
      </c>
      <c r="D20" s="15">
        <f t="shared" si="0"/>
        <v>12186.300000000001</v>
      </c>
      <c r="E20" s="14">
        <v>12186</v>
      </c>
    </row>
    <row r="21" spans="1:5" ht="15" customHeight="1" x14ac:dyDescent="0.25">
      <c r="A21" s="8">
        <v>18</v>
      </c>
      <c r="B21" s="13" t="s">
        <v>20</v>
      </c>
      <c r="C21" s="14">
        <v>1468</v>
      </c>
      <c r="D21" s="15">
        <f t="shared" si="0"/>
        <v>1541.4</v>
      </c>
      <c r="E21" s="14">
        <v>1541</v>
      </c>
    </row>
    <row r="22" spans="1:5" ht="15" customHeight="1" x14ac:dyDescent="0.25">
      <c r="A22" s="8">
        <v>19</v>
      </c>
      <c r="B22" s="13" t="s">
        <v>21</v>
      </c>
      <c r="C22" s="14">
        <v>1759</v>
      </c>
      <c r="D22" s="15">
        <f t="shared" si="0"/>
        <v>1846.95</v>
      </c>
      <c r="E22" s="14">
        <v>1847</v>
      </c>
    </row>
    <row r="23" spans="1:5" ht="15" customHeight="1" x14ac:dyDescent="0.25">
      <c r="A23" s="8">
        <v>20</v>
      </c>
      <c r="B23" s="13" t="s">
        <v>22</v>
      </c>
      <c r="C23" s="14">
        <v>5215</v>
      </c>
      <c r="D23" s="15">
        <f t="shared" si="0"/>
        <v>5475.75</v>
      </c>
      <c r="E23" s="14">
        <v>5476</v>
      </c>
    </row>
    <row r="24" spans="1:5" ht="15" customHeight="1" x14ac:dyDescent="0.25">
      <c r="A24" s="8">
        <v>21</v>
      </c>
      <c r="B24" s="13" t="s">
        <v>23</v>
      </c>
      <c r="C24" s="14">
        <v>2402</v>
      </c>
      <c r="D24" s="15">
        <f t="shared" si="0"/>
        <v>2522.1</v>
      </c>
      <c r="E24" s="14">
        <v>2522</v>
      </c>
    </row>
    <row r="25" spans="1:5" ht="15" customHeight="1" x14ac:dyDescent="0.25">
      <c r="A25" s="8">
        <v>22</v>
      </c>
      <c r="B25" s="13" t="s">
        <v>24</v>
      </c>
      <c r="C25" s="14">
        <v>3922</v>
      </c>
      <c r="D25" s="15">
        <f t="shared" si="0"/>
        <v>4118.1000000000004</v>
      </c>
      <c r="E25" s="14">
        <v>4118</v>
      </c>
    </row>
    <row r="26" spans="1:5" ht="15" customHeight="1" x14ac:dyDescent="0.25">
      <c r="A26" s="8">
        <v>23</v>
      </c>
      <c r="B26" s="13" t="s">
        <v>25</v>
      </c>
      <c r="C26" s="14">
        <v>1759</v>
      </c>
      <c r="D26" s="15">
        <f t="shared" si="0"/>
        <v>1846.95</v>
      </c>
      <c r="E26" s="14">
        <v>1847</v>
      </c>
    </row>
    <row r="27" spans="1:5" ht="15" customHeight="1" x14ac:dyDescent="0.25">
      <c r="A27" s="8">
        <v>24</v>
      </c>
      <c r="B27" s="13" t="s">
        <v>26</v>
      </c>
      <c r="C27" s="14">
        <v>13319</v>
      </c>
      <c r="D27" s="15">
        <f t="shared" si="0"/>
        <v>13984.95</v>
      </c>
      <c r="E27" s="14">
        <v>13985</v>
      </c>
    </row>
    <row r="28" spans="1:5" ht="15" customHeight="1" x14ac:dyDescent="0.25">
      <c r="A28" s="8">
        <v>25</v>
      </c>
      <c r="B28" s="13" t="s">
        <v>27</v>
      </c>
      <c r="C28" s="14">
        <v>1759</v>
      </c>
      <c r="D28" s="15">
        <f t="shared" si="0"/>
        <v>1846.95</v>
      </c>
      <c r="E28" s="14">
        <v>1847</v>
      </c>
    </row>
    <row r="29" spans="1:5" ht="15" customHeight="1" x14ac:dyDescent="0.25">
      <c r="A29" s="8">
        <v>26</v>
      </c>
      <c r="B29" s="13" t="s">
        <v>28</v>
      </c>
      <c r="C29" s="14">
        <v>2402</v>
      </c>
      <c r="D29" s="15">
        <f t="shared" si="0"/>
        <v>2522.1</v>
      </c>
      <c r="E29" s="14">
        <v>2522</v>
      </c>
    </row>
    <row r="30" spans="1:5" ht="15" customHeight="1" x14ac:dyDescent="0.25">
      <c r="A30" s="8">
        <v>27</v>
      </c>
      <c r="B30" s="13" t="s">
        <v>29</v>
      </c>
      <c r="C30" s="14">
        <v>5215</v>
      </c>
      <c r="D30" s="15">
        <f t="shared" si="0"/>
        <v>5475.75</v>
      </c>
      <c r="E30" s="14">
        <v>5476</v>
      </c>
    </row>
    <row r="31" spans="1:5" ht="15" customHeight="1" x14ac:dyDescent="0.25">
      <c r="A31" s="8">
        <v>28</v>
      </c>
      <c r="B31" s="13" t="s">
        <v>30</v>
      </c>
      <c r="C31" s="14">
        <v>20021</v>
      </c>
      <c r="D31" s="15">
        <f t="shared" si="0"/>
        <v>21022.05</v>
      </c>
      <c r="E31" s="14">
        <v>21022</v>
      </c>
    </row>
    <row r="32" spans="1:5" ht="15" customHeight="1" x14ac:dyDescent="0.25">
      <c r="A32" s="8">
        <v>29</v>
      </c>
      <c r="B32" s="13" t="s">
        <v>31</v>
      </c>
      <c r="C32" s="14">
        <v>2402</v>
      </c>
      <c r="D32" s="15">
        <f t="shared" si="0"/>
        <v>2522.1</v>
      </c>
      <c r="E32" s="14">
        <v>2522</v>
      </c>
    </row>
    <row r="33" spans="1:9" ht="15" customHeight="1" x14ac:dyDescent="0.25">
      <c r="A33" s="8">
        <v>30</v>
      </c>
      <c r="B33" s="13" t="s">
        <v>32</v>
      </c>
      <c r="C33" s="14">
        <v>1759</v>
      </c>
      <c r="D33" s="15">
        <f t="shared" si="0"/>
        <v>1846.95</v>
      </c>
      <c r="E33" s="14">
        <v>1847</v>
      </c>
    </row>
    <row r="34" spans="1:9" ht="15" customHeight="1" x14ac:dyDescent="0.25">
      <c r="A34" s="8">
        <v>31</v>
      </c>
      <c r="B34" s="13" t="s">
        <v>33</v>
      </c>
      <c r="C34" s="14">
        <v>20021</v>
      </c>
      <c r="D34" s="15">
        <f t="shared" si="0"/>
        <v>21022.05</v>
      </c>
      <c r="E34" s="14">
        <v>21022</v>
      </c>
    </row>
    <row r="35" spans="1:9" ht="15" customHeight="1" x14ac:dyDescent="0.25">
      <c r="A35" s="8">
        <v>32</v>
      </c>
      <c r="B35" s="13" t="s">
        <v>34</v>
      </c>
      <c r="C35" s="14">
        <v>1759</v>
      </c>
      <c r="D35" s="15">
        <f t="shared" si="0"/>
        <v>1846.95</v>
      </c>
      <c r="E35" s="14">
        <v>1847</v>
      </c>
    </row>
    <row r="36" spans="1:9" ht="15" customHeight="1" x14ac:dyDescent="0.25">
      <c r="A36" s="8">
        <v>33</v>
      </c>
      <c r="B36" s="13" t="s">
        <v>35</v>
      </c>
      <c r="C36" s="14">
        <v>11606</v>
      </c>
      <c r="D36" s="15">
        <f t="shared" si="0"/>
        <v>12186.300000000001</v>
      </c>
      <c r="E36" s="14">
        <v>12186</v>
      </c>
    </row>
    <row r="37" spans="1:9" ht="15" customHeight="1" x14ac:dyDescent="0.25">
      <c r="A37" s="8">
        <v>34</v>
      </c>
      <c r="B37" s="13" t="s">
        <v>36</v>
      </c>
      <c r="C37" s="14">
        <v>2402</v>
      </c>
      <c r="D37" s="15">
        <f t="shared" si="0"/>
        <v>2522.1</v>
      </c>
      <c r="E37" s="14">
        <v>2522</v>
      </c>
    </row>
    <row r="38" spans="1:9" ht="15" customHeight="1" x14ac:dyDescent="0.25">
      <c r="A38" s="8">
        <v>35</v>
      </c>
      <c r="B38" s="13" t="s">
        <v>37</v>
      </c>
      <c r="C38" s="14">
        <v>1231</v>
      </c>
      <c r="D38" s="15">
        <f t="shared" si="0"/>
        <v>1292.55</v>
      </c>
      <c r="E38" s="14">
        <v>1293</v>
      </c>
    </row>
    <row r="39" spans="1:9" ht="15" customHeight="1" x14ac:dyDescent="0.25">
      <c r="A39" s="8">
        <v>36</v>
      </c>
      <c r="B39" s="13" t="s">
        <v>38</v>
      </c>
      <c r="C39" s="14">
        <v>11606</v>
      </c>
      <c r="D39" s="15">
        <f t="shared" si="0"/>
        <v>12186.300000000001</v>
      </c>
      <c r="E39" s="14">
        <v>12186</v>
      </c>
    </row>
    <row r="40" spans="1:9" ht="15" customHeight="1" x14ac:dyDescent="0.25">
      <c r="A40" s="8">
        <v>37</v>
      </c>
      <c r="B40" s="13" t="s">
        <v>39</v>
      </c>
      <c r="C40" s="14">
        <v>1759</v>
      </c>
      <c r="D40" s="15">
        <f t="shared" si="0"/>
        <v>1846.95</v>
      </c>
      <c r="E40" s="14">
        <v>1847</v>
      </c>
    </row>
    <row r="41" spans="1:9" ht="15" customHeight="1" x14ac:dyDescent="0.25">
      <c r="A41" s="8">
        <v>38</v>
      </c>
      <c r="B41" s="18" t="s">
        <v>40</v>
      </c>
      <c r="C41" s="14">
        <v>1468</v>
      </c>
      <c r="D41" s="15">
        <f t="shared" si="0"/>
        <v>1541.4</v>
      </c>
      <c r="E41" s="14">
        <v>1541</v>
      </c>
    </row>
    <row r="42" spans="1:9" ht="15" customHeight="1" x14ac:dyDescent="0.25">
      <c r="A42" s="8">
        <v>39</v>
      </c>
      <c r="B42" s="13" t="s">
        <v>41</v>
      </c>
      <c r="C42" s="14">
        <v>11606</v>
      </c>
      <c r="D42" s="15">
        <f t="shared" si="0"/>
        <v>12186.300000000001</v>
      </c>
      <c r="E42" s="14">
        <v>12186</v>
      </c>
    </row>
    <row r="43" spans="1:9" ht="15" customHeight="1" x14ac:dyDescent="0.25">
      <c r="A43" s="8">
        <v>40</v>
      </c>
      <c r="B43" s="13" t="s">
        <v>42</v>
      </c>
      <c r="C43" s="14">
        <v>1231</v>
      </c>
      <c r="D43" s="15">
        <f t="shared" si="0"/>
        <v>1292.55</v>
      </c>
      <c r="E43" s="14">
        <v>1293</v>
      </c>
    </row>
    <row r="44" spans="1:9" ht="15" customHeight="1" x14ac:dyDescent="0.25">
      <c r="A44" s="8">
        <v>41</v>
      </c>
      <c r="B44" s="19" t="s">
        <v>43</v>
      </c>
      <c r="C44" s="14">
        <v>7210</v>
      </c>
      <c r="D44" s="15">
        <f t="shared" si="0"/>
        <v>7570.5</v>
      </c>
      <c r="E44" s="14">
        <v>7571</v>
      </c>
    </row>
    <row r="45" spans="1:9" ht="15" customHeight="1" x14ac:dyDescent="0.25">
      <c r="A45" s="20"/>
      <c r="B45" s="21" t="s">
        <v>44</v>
      </c>
      <c r="C45" s="22">
        <f>SUM(C4:C44)</f>
        <v>255997</v>
      </c>
      <c r="D45" s="22">
        <f>SUM(D4:D44)</f>
        <v>268796.85000000003</v>
      </c>
      <c r="E45" s="23">
        <f>SUM(E4:E44)</f>
        <v>268794</v>
      </c>
    </row>
    <row r="46" spans="1:9" ht="15" customHeight="1" x14ac:dyDescent="0.25">
      <c r="A46" s="20"/>
      <c r="B46" s="24" t="s">
        <v>45</v>
      </c>
      <c r="C46" s="22">
        <f>C45*12</f>
        <v>3071964</v>
      </c>
      <c r="D46" s="22">
        <f>D45*12</f>
        <v>3225562.2</v>
      </c>
      <c r="E46" s="22">
        <f>E45*12</f>
        <v>3225528</v>
      </c>
    </row>
    <row r="47" spans="1:9" ht="15" customHeight="1" x14ac:dyDescent="0.25">
      <c r="A47" s="20"/>
      <c r="B47" s="20"/>
      <c r="C47" s="20"/>
    </row>
    <row r="48" spans="1:9" ht="15" customHeight="1" thickBot="1" x14ac:dyDescent="0.3">
      <c r="A48" s="20"/>
      <c r="B48" s="20"/>
      <c r="C48" s="20"/>
      <c r="I48" s="16"/>
    </row>
    <row r="49" spans="1:7" ht="15" customHeight="1" thickBot="1" x14ac:dyDescent="0.3">
      <c r="A49" s="25"/>
      <c r="B49" s="1" t="s">
        <v>46</v>
      </c>
      <c r="C49" s="2"/>
      <c r="D49" s="2"/>
      <c r="E49" s="3"/>
    </row>
    <row r="50" spans="1:7" ht="15" customHeight="1" x14ac:dyDescent="0.25">
      <c r="A50" s="4"/>
      <c r="B50" s="5" t="s">
        <v>47</v>
      </c>
      <c r="C50" s="6">
        <v>2024</v>
      </c>
      <c r="D50" s="26">
        <v>2025</v>
      </c>
      <c r="E50" s="27"/>
    </row>
    <row r="51" spans="1:7" ht="15" customHeight="1" x14ac:dyDescent="0.25">
      <c r="A51" s="4"/>
      <c r="B51" s="5"/>
      <c r="C51" s="6"/>
      <c r="D51" s="11">
        <v>0.05</v>
      </c>
      <c r="E51" s="12" t="s">
        <v>2</v>
      </c>
    </row>
    <row r="52" spans="1:7" ht="15" customHeight="1" x14ac:dyDescent="0.25">
      <c r="A52" s="8">
        <v>1</v>
      </c>
      <c r="B52" s="28" t="s">
        <v>48</v>
      </c>
      <c r="C52" s="14">
        <v>1843</v>
      </c>
      <c r="D52" s="15">
        <f>C52*1.05</f>
        <v>1935.15</v>
      </c>
      <c r="E52" s="14">
        <v>1935</v>
      </c>
    </row>
    <row r="53" spans="1:7" ht="15" customHeight="1" x14ac:dyDescent="0.25">
      <c r="A53" s="8">
        <v>2</v>
      </c>
      <c r="B53" s="28" t="s">
        <v>49</v>
      </c>
      <c r="C53" s="14">
        <v>3922</v>
      </c>
      <c r="D53" s="15">
        <f t="shared" ref="D53:D74" si="1">C53*1.05</f>
        <v>4118.1000000000004</v>
      </c>
      <c r="E53" s="14">
        <v>4118</v>
      </c>
    </row>
    <row r="54" spans="1:7" ht="15" customHeight="1" x14ac:dyDescent="0.25">
      <c r="A54" s="8">
        <v>3</v>
      </c>
      <c r="B54" s="28" t="s">
        <v>50</v>
      </c>
      <c r="C54" s="14">
        <v>1843</v>
      </c>
      <c r="D54" s="15">
        <f t="shared" si="1"/>
        <v>1935.15</v>
      </c>
      <c r="E54" s="14">
        <v>1935</v>
      </c>
      <c r="G54" s="16"/>
    </row>
    <row r="55" spans="1:7" ht="15" customHeight="1" x14ac:dyDescent="0.25">
      <c r="A55" s="8">
        <v>4</v>
      </c>
      <c r="B55" s="28" t="s">
        <v>51</v>
      </c>
      <c r="C55" s="14">
        <v>1843</v>
      </c>
      <c r="D55" s="15">
        <f t="shared" si="1"/>
        <v>1935.15</v>
      </c>
      <c r="E55" s="14">
        <v>1935</v>
      </c>
    </row>
    <row r="56" spans="1:7" ht="15" customHeight="1" x14ac:dyDescent="0.25">
      <c r="A56" s="8">
        <v>5</v>
      </c>
      <c r="B56" s="28" t="s">
        <v>52</v>
      </c>
      <c r="C56" s="14">
        <v>1843</v>
      </c>
      <c r="D56" s="15">
        <f t="shared" si="1"/>
        <v>1935.15</v>
      </c>
      <c r="E56" s="14">
        <v>1935</v>
      </c>
    </row>
    <row r="57" spans="1:7" ht="15" customHeight="1" x14ac:dyDescent="0.25">
      <c r="A57" s="8">
        <v>6</v>
      </c>
      <c r="B57" s="28" t="s">
        <v>53</v>
      </c>
      <c r="C57" s="14">
        <v>1843</v>
      </c>
      <c r="D57" s="15">
        <f t="shared" si="1"/>
        <v>1935.15</v>
      </c>
      <c r="E57" s="14">
        <v>1935</v>
      </c>
    </row>
    <row r="58" spans="1:7" ht="15" customHeight="1" x14ac:dyDescent="0.25">
      <c r="A58" s="8">
        <v>7</v>
      </c>
      <c r="B58" s="28" t="s">
        <v>54</v>
      </c>
      <c r="C58" s="14"/>
      <c r="D58" s="15">
        <f t="shared" si="1"/>
        <v>0</v>
      </c>
      <c r="E58" s="14"/>
    </row>
    <row r="59" spans="1:7" ht="15" customHeight="1" x14ac:dyDescent="0.25">
      <c r="A59" s="8">
        <v>8</v>
      </c>
      <c r="B59" s="28" t="s">
        <v>55</v>
      </c>
      <c r="C59" s="14">
        <v>3922</v>
      </c>
      <c r="D59" s="15">
        <f t="shared" si="1"/>
        <v>4118.1000000000004</v>
      </c>
      <c r="E59" s="14">
        <v>4118</v>
      </c>
    </row>
    <row r="60" spans="1:7" ht="15" customHeight="1" x14ac:dyDescent="0.25">
      <c r="A60" s="8">
        <v>9</v>
      </c>
      <c r="B60" s="28" t="s">
        <v>56</v>
      </c>
      <c r="C60" s="14">
        <v>3922</v>
      </c>
      <c r="D60" s="15">
        <f t="shared" si="1"/>
        <v>4118.1000000000004</v>
      </c>
      <c r="E60" s="14">
        <v>4118</v>
      </c>
    </row>
    <row r="61" spans="1:7" ht="15" customHeight="1" x14ac:dyDescent="0.25">
      <c r="A61" s="8">
        <v>10</v>
      </c>
      <c r="B61" s="28" t="s">
        <v>57</v>
      </c>
      <c r="C61" s="14">
        <v>1843</v>
      </c>
      <c r="D61" s="15">
        <f t="shared" si="1"/>
        <v>1935.15</v>
      </c>
      <c r="E61" s="14">
        <v>1935</v>
      </c>
    </row>
    <row r="62" spans="1:7" ht="15" customHeight="1" x14ac:dyDescent="0.25">
      <c r="A62" s="8">
        <v>11</v>
      </c>
      <c r="B62" s="28" t="s">
        <v>58</v>
      </c>
      <c r="C62" s="14">
        <v>1843</v>
      </c>
      <c r="D62" s="15">
        <f t="shared" si="1"/>
        <v>1935.15</v>
      </c>
      <c r="E62" s="14">
        <v>1935</v>
      </c>
    </row>
    <row r="63" spans="1:7" ht="15" customHeight="1" x14ac:dyDescent="0.25">
      <c r="A63" s="8">
        <v>12</v>
      </c>
      <c r="B63" s="28" t="s">
        <v>59</v>
      </c>
      <c r="C63" s="14">
        <v>1843</v>
      </c>
      <c r="D63" s="15">
        <f t="shared" si="1"/>
        <v>1935.15</v>
      </c>
      <c r="E63" s="14">
        <v>1935</v>
      </c>
    </row>
    <row r="64" spans="1:7" ht="15" customHeight="1" x14ac:dyDescent="0.25">
      <c r="A64" s="8">
        <v>13</v>
      </c>
      <c r="B64" s="28" t="s">
        <v>60</v>
      </c>
      <c r="C64" s="14">
        <v>3922</v>
      </c>
      <c r="D64" s="15">
        <f t="shared" si="1"/>
        <v>4118.1000000000004</v>
      </c>
      <c r="E64" s="14">
        <v>4118</v>
      </c>
    </row>
    <row r="65" spans="1:7" ht="15" customHeight="1" x14ac:dyDescent="0.25">
      <c r="A65" s="8">
        <v>14</v>
      </c>
      <c r="B65" s="28" t="s">
        <v>61</v>
      </c>
      <c r="C65" s="14">
        <v>3922</v>
      </c>
      <c r="D65" s="15">
        <f t="shared" si="1"/>
        <v>4118.1000000000004</v>
      </c>
      <c r="E65" s="14">
        <v>4118</v>
      </c>
    </row>
    <row r="66" spans="1:7" ht="15" customHeight="1" x14ac:dyDescent="0.25">
      <c r="A66" s="8">
        <v>15</v>
      </c>
      <c r="B66" s="28" t="s">
        <v>62</v>
      </c>
      <c r="C66" s="14">
        <v>3922</v>
      </c>
      <c r="D66" s="15">
        <f t="shared" si="1"/>
        <v>4118.1000000000004</v>
      </c>
      <c r="E66" s="14">
        <v>4118</v>
      </c>
    </row>
    <row r="67" spans="1:7" ht="15" customHeight="1" x14ac:dyDescent="0.25">
      <c r="A67" s="8">
        <v>16</v>
      </c>
      <c r="B67" s="28" t="s">
        <v>63</v>
      </c>
      <c r="C67" s="14">
        <v>3729</v>
      </c>
      <c r="D67" s="15">
        <f t="shared" si="1"/>
        <v>3915.4500000000003</v>
      </c>
      <c r="E67" s="14">
        <v>3915</v>
      </c>
    </row>
    <row r="68" spans="1:7" ht="15" customHeight="1" x14ac:dyDescent="0.25">
      <c r="A68" s="8">
        <v>17</v>
      </c>
      <c r="B68" s="28" t="s">
        <v>64</v>
      </c>
      <c r="C68" s="14">
        <v>1843</v>
      </c>
      <c r="D68" s="15">
        <f t="shared" si="1"/>
        <v>1935.15</v>
      </c>
      <c r="E68" s="14">
        <v>1935</v>
      </c>
    </row>
    <row r="69" spans="1:7" ht="15" customHeight="1" x14ac:dyDescent="0.25">
      <c r="A69" s="8">
        <v>18</v>
      </c>
      <c r="B69" s="28" t="s">
        <v>65</v>
      </c>
      <c r="C69" s="14">
        <v>1843</v>
      </c>
      <c r="D69" s="15">
        <f t="shared" si="1"/>
        <v>1935.15</v>
      </c>
      <c r="E69" s="14">
        <v>1935</v>
      </c>
    </row>
    <row r="70" spans="1:7" ht="15" customHeight="1" x14ac:dyDescent="0.25">
      <c r="A70" s="8">
        <v>19</v>
      </c>
      <c r="B70" s="28" t="s">
        <v>66</v>
      </c>
      <c r="C70" s="14">
        <v>3922</v>
      </c>
      <c r="D70" s="15">
        <f t="shared" si="1"/>
        <v>4118.1000000000004</v>
      </c>
      <c r="E70" s="14">
        <v>4118</v>
      </c>
    </row>
    <row r="71" spans="1:7" ht="15" customHeight="1" x14ac:dyDescent="0.25">
      <c r="A71" s="8">
        <v>20</v>
      </c>
      <c r="B71" s="28" t="s">
        <v>67</v>
      </c>
      <c r="C71" s="14">
        <v>11606</v>
      </c>
      <c r="D71" s="15">
        <f t="shared" si="1"/>
        <v>12186.300000000001</v>
      </c>
      <c r="E71" s="14">
        <v>12186</v>
      </c>
    </row>
    <row r="72" spans="1:7" ht="15" customHeight="1" x14ac:dyDescent="0.25">
      <c r="A72" s="8">
        <v>21</v>
      </c>
      <c r="B72" s="28" t="s">
        <v>68</v>
      </c>
      <c r="C72" s="14">
        <v>1843</v>
      </c>
      <c r="D72" s="15">
        <f t="shared" si="1"/>
        <v>1935.15</v>
      </c>
      <c r="E72" s="14">
        <v>1935</v>
      </c>
    </row>
    <row r="73" spans="1:7" ht="15" customHeight="1" x14ac:dyDescent="0.25">
      <c r="A73" s="8">
        <v>22</v>
      </c>
      <c r="B73" s="28" t="s">
        <v>69</v>
      </c>
      <c r="C73" s="14">
        <v>1843</v>
      </c>
      <c r="D73" s="15">
        <f t="shared" si="1"/>
        <v>1935.15</v>
      </c>
      <c r="E73" s="14">
        <v>1935</v>
      </c>
    </row>
    <row r="74" spans="1:7" ht="15" customHeight="1" x14ac:dyDescent="0.25">
      <c r="A74" s="8">
        <v>23</v>
      </c>
      <c r="B74" s="28" t="s">
        <v>70</v>
      </c>
      <c r="C74" s="14">
        <v>1843</v>
      </c>
      <c r="D74" s="15">
        <f t="shared" si="1"/>
        <v>1935.15</v>
      </c>
      <c r="E74" s="14">
        <v>1935</v>
      </c>
    </row>
    <row r="75" spans="1:7" ht="15" customHeight="1" x14ac:dyDescent="0.25">
      <c r="A75" s="29"/>
      <c r="B75" s="30" t="s">
        <v>44</v>
      </c>
      <c r="C75" s="22">
        <f>SUM(C52:C74)</f>
        <v>66748</v>
      </c>
      <c r="D75" s="22">
        <f>SUM(D52:D74)</f>
        <v>70085.39999999998</v>
      </c>
      <c r="E75" s="22">
        <f>SUM(E52:E74)</f>
        <v>70082</v>
      </c>
    </row>
    <row r="76" spans="1:7" ht="15.75" x14ac:dyDescent="0.25">
      <c r="A76" s="29"/>
      <c r="B76" s="24" t="s">
        <v>45</v>
      </c>
      <c r="C76" s="22">
        <f>C75*12</f>
        <v>800976</v>
      </c>
      <c r="D76" s="22">
        <f>D75*12</f>
        <v>841024.79999999981</v>
      </c>
      <c r="E76" s="22">
        <f>E75*12</f>
        <v>840984</v>
      </c>
    </row>
    <row r="77" spans="1:7" ht="15.75" x14ac:dyDescent="0.25">
      <c r="A77" s="29"/>
      <c r="B77" s="31" t="s">
        <v>71</v>
      </c>
      <c r="C77" s="32">
        <f>E76+E46</f>
        <v>4066512</v>
      </c>
      <c r="D77" s="33"/>
      <c r="E77" s="33"/>
      <c r="G77" s="16"/>
    </row>
  </sheetData>
  <mergeCells count="4">
    <mergeCell ref="A1:E1"/>
    <mergeCell ref="D2:E2"/>
    <mergeCell ref="B49:E49"/>
    <mergeCell ref="D50:E5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Silmara Nonato - Consórcio PCJ</dc:creator>
  <cp:lastModifiedBy>Silmara Nonato - Consórcio PCJ</cp:lastModifiedBy>
  <dcterms:created xsi:type="dcterms:W3CDTF">2025-05-22T19:48:31Z</dcterms:created>
  <dcterms:modified xsi:type="dcterms:W3CDTF">2025-05-22T19:49:24Z</dcterms:modified>
</cp:coreProperties>
</file>